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Swork_同期\Ｓ_地すべり学会\Ｋ29地すべり学会関東支部\30総会・シンポジウム準備\５Web\"/>
    </mc:Choice>
  </mc:AlternateContent>
  <bookViews>
    <workbookView xWindow="4380" yWindow="0" windowWidth="20490" windowHeight="7065"/>
  </bookViews>
  <sheets>
    <sheet name="申込書" sheetId="2" r:id="rId1"/>
    <sheet name="委任状原稿" sheetId="3" r:id="rId2"/>
  </sheets>
  <definedNames>
    <definedName name="_xlnm.Print_Area" localSheetId="0">申込書!$A$1:$K$23</definedName>
  </definedNames>
  <calcPr calcId="162913"/>
</workbook>
</file>

<file path=xl/calcChain.xml><?xml version="1.0" encoding="utf-8"?>
<calcChain xmlns="http://schemas.openxmlformats.org/spreadsheetml/2006/main">
  <c r="AE10" i="2" l="1"/>
  <c r="AJ19" i="2" l="1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K22" i="2"/>
  <c r="AK23" i="2"/>
  <c r="AK24" i="2"/>
  <c r="AK21" i="2"/>
  <c r="AC10" i="2" l="1"/>
  <c r="AL10" i="2"/>
  <c r="T10" i="2"/>
  <c r="V10" i="2"/>
  <c r="U10" i="2"/>
  <c r="S10" i="2"/>
  <c r="AA11" i="2"/>
  <c r="AC11" i="2"/>
  <c r="AC12" i="2"/>
  <c r="AC13" i="2"/>
  <c r="AC14" i="2"/>
  <c r="AC15" i="2"/>
  <c r="AC16" i="2"/>
  <c r="AC17" i="2"/>
  <c r="AC18" i="2"/>
  <c r="AC19" i="2"/>
  <c r="R10" i="2"/>
  <c r="P10" i="2"/>
  <c r="AD10" i="2"/>
  <c r="AL11" i="2"/>
  <c r="AM11" i="2"/>
  <c r="AN11" i="2" s="1"/>
  <c r="AL12" i="2"/>
  <c r="AM12" i="2"/>
  <c r="AN12" i="2" s="1"/>
  <c r="AL13" i="2"/>
  <c r="AM13" i="2"/>
  <c r="AN13" i="2" s="1"/>
  <c r="AL14" i="2"/>
  <c r="AM14" i="2"/>
  <c r="AN14" i="2" s="1"/>
  <c r="AL15" i="2"/>
  <c r="AM15" i="2"/>
  <c r="AN15" i="2" s="1"/>
  <c r="AL16" i="2"/>
  <c r="AM16" i="2"/>
  <c r="AN16" i="2" s="1"/>
  <c r="AL17" i="2"/>
  <c r="AM17" i="2"/>
  <c r="AN17" i="2" s="1"/>
  <c r="AL18" i="2"/>
  <c r="AM18" i="2"/>
  <c r="AN18" i="2" s="1"/>
  <c r="AL19" i="2"/>
  <c r="AM19" i="2"/>
  <c r="AN19" i="2" s="1"/>
  <c r="AM10" i="2"/>
  <c r="AN10" i="2" s="1"/>
  <c r="AE19" i="2" l="1"/>
  <c r="AE18" i="2"/>
  <c r="AE17" i="2"/>
  <c r="AE16" i="2"/>
  <c r="AH16" i="2" s="1"/>
  <c r="AE15" i="2"/>
  <c r="AE14" i="2"/>
  <c r="AE13" i="2"/>
  <c r="AE12" i="2"/>
  <c r="AE11" i="2"/>
  <c r="X10" i="2" s="1"/>
  <c r="K23" i="2" s="1"/>
  <c r="AF19" i="2"/>
  <c r="AF18" i="2"/>
  <c r="AF17" i="2"/>
  <c r="AF16" i="2"/>
  <c r="AF15" i="2"/>
  <c r="AF14" i="2"/>
  <c r="AF13" i="2"/>
  <c r="AH13" i="2" s="1"/>
  <c r="AF12" i="2"/>
  <c r="AI12" i="2" s="1"/>
  <c r="AF11" i="2"/>
  <c r="AI11" i="2" s="1"/>
  <c r="AF10" i="2"/>
  <c r="AI10" i="2" s="1"/>
  <c r="Z12" i="2"/>
  <c r="AA12" i="2"/>
  <c r="AD12" i="2"/>
  <c r="AG12" i="2"/>
  <c r="AJ12" i="2" s="1"/>
  <c r="AA10" i="2"/>
  <c r="C23" i="2"/>
  <c r="C22" i="2"/>
  <c r="AG11" i="2"/>
  <c r="AJ11" i="2" s="1"/>
  <c r="AG19" i="2"/>
  <c r="AG18" i="2"/>
  <c r="AG17" i="2"/>
  <c r="AG16" i="2"/>
  <c r="AG15" i="2"/>
  <c r="AG14" i="2"/>
  <c r="AG13" i="2"/>
  <c r="AG10" i="2"/>
  <c r="AJ10" i="2" s="1"/>
  <c r="AA19" i="2"/>
  <c r="AD19" i="2"/>
  <c r="Z19" i="2"/>
  <c r="AD18" i="2"/>
  <c r="AA18" i="2"/>
  <c r="Z18" i="2"/>
  <c r="AD17" i="2"/>
  <c r="AA17" i="2"/>
  <c r="Z17" i="2"/>
  <c r="AD16" i="2"/>
  <c r="AA16" i="2"/>
  <c r="Z16" i="2"/>
  <c r="AD15" i="2"/>
  <c r="AA15" i="2"/>
  <c r="Z15" i="2"/>
  <c r="AD14" i="2"/>
  <c r="AA14" i="2"/>
  <c r="Z14" i="2"/>
  <c r="AD13" i="2"/>
  <c r="AA13" i="2"/>
  <c r="Z13" i="2"/>
  <c r="AD11" i="2"/>
  <c r="Z11" i="2"/>
  <c r="Z10" i="2"/>
  <c r="AH14" i="2" l="1"/>
  <c r="AH18" i="2"/>
  <c r="AH17" i="2"/>
  <c r="AH15" i="2"/>
  <c r="AH19" i="2"/>
  <c r="AH10" i="2"/>
  <c r="AK11" i="2"/>
  <c r="I11" i="2" s="1"/>
  <c r="AH11" i="2"/>
  <c r="AH12" i="2"/>
  <c r="AK13" i="2"/>
  <c r="I13" i="2" s="1"/>
  <c r="AK10" i="2"/>
  <c r="AB10" i="2"/>
  <c r="AK16" i="2"/>
  <c r="I16" i="2" s="1"/>
  <c r="AK15" i="2"/>
  <c r="I15" i="2" s="1"/>
  <c r="AK14" i="2"/>
  <c r="I14" i="2" s="1"/>
  <c r="AK18" i="2"/>
  <c r="I18" i="2" s="1"/>
  <c r="AB16" i="2"/>
  <c r="AB13" i="2"/>
  <c r="AB18" i="2"/>
  <c r="AB12" i="2"/>
  <c r="Q10" i="2"/>
  <c r="AB11" i="2"/>
  <c r="AB19" i="2"/>
  <c r="AB17" i="2"/>
  <c r="AB15" i="2"/>
  <c r="AB14" i="2"/>
  <c r="W10" i="2" l="1"/>
  <c r="AK12" i="2"/>
  <c r="I12" i="2" s="1"/>
  <c r="AK19" i="2"/>
  <c r="I19" i="2" s="1"/>
  <c r="AK17" i="2"/>
  <c r="I17" i="2" s="1"/>
  <c r="Y10" i="2" l="1"/>
  <c r="I20" i="2" s="1"/>
  <c r="I10" i="2"/>
</calcChain>
</file>

<file path=xl/sharedStrings.xml><?xml version="1.0" encoding="utf-8"?>
<sst xmlns="http://schemas.openxmlformats.org/spreadsheetml/2006/main" count="78" uniqueCount="72">
  <si>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</si>
  <si>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</si>
  <si>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住所（会社名・部署まで）</t>
    <rPh sb="0" eb="2">
      <t>ジュウショ</t>
    </rPh>
    <rPh sb="3" eb="6">
      <t>カイシャメイ</t>
    </rPh>
    <rPh sb="7" eb="9">
      <t>ブショ</t>
    </rPh>
    <phoneticPr fontId="1"/>
  </si>
  <si>
    <t>申込者</t>
    <rPh sb="0" eb="2">
      <t>モウシコミ</t>
    </rPh>
    <rPh sb="2" eb="3">
      <t>シャ</t>
    </rPh>
    <phoneticPr fontId="1"/>
  </si>
  <si>
    <t>フリガナ</t>
    <phoneticPr fontId="1"/>
  </si>
  <si>
    <t>番号</t>
    <rPh sb="0" eb="2">
      <t>バンゴウ</t>
    </rPh>
    <phoneticPr fontId="1"/>
  </si>
  <si>
    <t>所属（会社名・大学名等）</t>
    <rPh sb="0" eb="2">
      <t>ショゾク</t>
    </rPh>
    <rPh sb="3" eb="5">
      <t>カイシャ</t>
    </rPh>
    <rPh sb="5" eb="6">
      <t>メイ</t>
    </rPh>
    <rPh sb="7" eb="10">
      <t>ダイガクメイ</t>
    </rPh>
    <rPh sb="10" eb="11">
      <t>トウ</t>
    </rPh>
    <phoneticPr fontId="1"/>
  </si>
  <si>
    <t>２．不参加</t>
    <rPh sb="2" eb="5">
      <t>フサンカ</t>
    </rPh>
    <phoneticPr fontId="1"/>
  </si>
  <si>
    <t>学生、学生会員</t>
    <rPh sb="0" eb="2">
      <t>ガクセイ</t>
    </rPh>
    <rPh sb="3" eb="5">
      <t>ガクセイ</t>
    </rPh>
    <rPh sb="5" eb="7">
      <t>カイイン</t>
    </rPh>
    <phoneticPr fontId="1"/>
  </si>
  <si>
    <t>区分</t>
    <rPh sb="0" eb="2">
      <t>クブン</t>
    </rPh>
    <phoneticPr fontId="1"/>
  </si>
  <si>
    <t>参加費</t>
    <rPh sb="0" eb="3">
      <t>サンカヒ</t>
    </rPh>
    <phoneticPr fontId="1"/>
  </si>
  <si>
    <t>シンポジウム</t>
    <phoneticPr fontId="1"/>
  </si>
  <si>
    <t>意見交換会</t>
    <rPh sb="0" eb="2">
      <t>イケン</t>
    </rPh>
    <rPh sb="2" eb="5">
      <t>コウカンカイ</t>
    </rPh>
    <phoneticPr fontId="1"/>
  </si>
  <si>
    <t>一般、正会員</t>
    <rPh sb="0" eb="2">
      <t>イッパン</t>
    </rPh>
    <rPh sb="3" eb="6">
      <t>セイカイイン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</si>
  <si>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</si>
  <si>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　・参加費は、連絡先に請求書を送付しますので、指定の銀行口座（ゆうちょ銀行）に振り込んでください。
　・参加費は、当日欠席されても返却いたしません。</t>
    <rPh sb="2" eb="5">
      <t>サンカヒ</t>
    </rPh>
    <rPh sb="7" eb="10">
      <t>レンラクサキ</t>
    </rPh>
    <rPh sb="11" eb="14">
      <t>セイキュウショ</t>
    </rPh>
    <rPh sb="15" eb="17">
      <t>ソウフ</t>
    </rPh>
    <rPh sb="23" eb="25">
      <t>シテイ</t>
    </rPh>
    <rPh sb="26" eb="28">
      <t>ギンコウ</t>
    </rPh>
    <rPh sb="28" eb="30">
      <t>コウザ</t>
    </rPh>
    <rPh sb="35" eb="37">
      <t>ギンコウ</t>
    </rPh>
    <rPh sb="39" eb="40">
      <t>フ</t>
    </rPh>
    <rPh sb="41" eb="42">
      <t>コ</t>
    </rPh>
    <rPh sb="52" eb="55">
      <t>サンカヒ</t>
    </rPh>
    <rPh sb="57" eb="59">
      <t>トウジツ</t>
    </rPh>
    <rPh sb="59" eb="61">
      <t>ケッセキ</t>
    </rPh>
    <rPh sb="65" eb="67">
      <t>ヘンキャク</t>
    </rPh>
    <phoneticPr fontId="1"/>
  </si>
  <si>
    <r>
      <t xml:space="preserve">区分
</t>
    </r>
    <r>
      <rPr>
        <sz val="8"/>
        <color indexed="8"/>
        <rFont val="ＭＳ Ｐ明朝"/>
        <family val="1"/>
        <charset val="128"/>
      </rPr>
      <t>(▼をクリックして選択）</t>
    </r>
    <rPh sb="0" eb="2">
      <t>クブン</t>
    </rPh>
    <rPh sb="12" eb="14">
      <t>センタク</t>
    </rPh>
    <phoneticPr fontId="1"/>
  </si>
  <si>
    <t>申込者</t>
    <rPh sb="0" eb="2">
      <t>モウシコミ</t>
    </rPh>
    <rPh sb="2" eb="3">
      <t>シャ</t>
    </rPh>
    <phoneticPr fontId="1"/>
  </si>
  <si>
    <t>参加者</t>
    <rPh sb="0" eb="3">
      <t>サンカシャ</t>
    </rPh>
    <phoneticPr fontId="1"/>
  </si>
  <si>
    <t>詳細情報：関東支部ホームページへ</t>
    <rPh sb="0" eb="2">
      <t>ショウサイ</t>
    </rPh>
    <rPh sb="2" eb="4">
      <t>ジョウホウ</t>
    </rPh>
    <rPh sb="5" eb="7">
      <t>カントウ</t>
    </rPh>
    <rPh sb="7" eb="9">
      <t>シブ</t>
    </rPh>
    <phoneticPr fontId="1"/>
  </si>
  <si>
    <t>https://japan.landslide-soc.org/kanto.html</t>
    <phoneticPr fontId="1"/>
  </si>
  <si>
    <t>１．参加</t>
    <rPh sb="2" eb="4">
      <t>サンカ</t>
    </rPh>
    <phoneticPr fontId="1"/>
  </si>
  <si>
    <t>連絡先(請求書・参加証送付先）</t>
    <rPh sb="0" eb="3">
      <t>レンラクサキ</t>
    </rPh>
    <rPh sb="4" eb="7">
      <t>セイキュウショ</t>
    </rPh>
    <rPh sb="8" eb="10">
      <t>サンカ</t>
    </rPh>
    <rPh sb="10" eb="11">
      <t>ショウ</t>
    </rPh>
    <rPh sb="11" eb="14">
      <t>ソウフサキ</t>
    </rPh>
    <phoneticPr fontId="1"/>
  </si>
  <si>
    <t>１．出席</t>
    <rPh sb="2" eb="4">
      <t>シュッセキ</t>
    </rPh>
    <phoneticPr fontId="1"/>
  </si>
  <si>
    <t>E-mail</t>
    <phoneticPr fontId="1"/>
  </si>
  <si>
    <t>公益社団法人　日本地すべり学会関東支部　平成30年度総会・シンポジウム・意見交換会申込書</t>
    <rPh sb="0" eb="2">
      <t>コウエキ</t>
    </rPh>
    <rPh sb="2" eb="4">
      <t>シャダン</t>
    </rPh>
    <rPh sb="4" eb="6">
      <t>ホウジン</t>
    </rPh>
    <rPh sb="7" eb="9">
      <t>ニホン</t>
    </rPh>
    <rPh sb="9" eb="10">
      <t>ジ</t>
    </rPh>
    <rPh sb="13" eb="15">
      <t>ガッカイ</t>
    </rPh>
    <rPh sb="15" eb="17">
      <t>カントウ</t>
    </rPh>
    <rPh sb="17" eb="19">
      <t>シブ</t>
    </rPh>
    <rPh sb="20" eb="22">
      <t>ヘイセイ</t>
    </rPh>
    <rPh sb="24" eb="26">
      <t>ネンド</t>
    </rPh>
    <rPh sb="26" eb="28">
      <t>ソウカイ</t>
    </rPh>
    <rPh sb="36" eb="38">
      <t>イケン</t>
    </rPh>
    <rPh sb="38" eb="40">
      <t>コウカン</t>
    </rPh>
    <rPh sb="40" eb="41">
      <t>カイ</t>
    </rPh>
    <rPh sb="41" eb="44">
      <t>モウシコミショ</t>
    </rPh>
    <phoneticPr fontId="1"/>
  </si>
  <si>
    <t>請求書・領収書宛名</t>
    <rPh sb="0" eb="3">
      <t>セイキュウショ</t>
    </rPh>
    <rPh sb="4" eb="7">
      <t>リョウシュウショ</t>
    </rPh>
    <rPh sb="7" eb="9">
      <t>アテナ</t>
    </rPh>
    <phoneticPr fontId="1"/>
  </si>
  <si>
    <r>
      <t xml:space="preserve">総会
</t>
    </r>
    <r>
      <rPr>
        <sz val="8"/>
        <color indexed="8"/>
        <rFont val="ＭＳ Ｐ明朝"/>
        <family val="1"/>
        <charset val="128"/>
      </rPr>
      <t>(▼をクリック
して選択）</t>
    </r>
    <rPh sb="0" eb="2">
      <t>ソウカイ</t>
    </rPh>
    <phoneticPr fontId="1"/>
  </si>
  <si>
    <r>
      <t xml:space="preserve">シンポジウム
</t>
    </r>
    <r>
      <rPr>
        <sz val="8"/>
        <color indexed="8"/>
        <rFont val="ＭＳ Ｐ明朝"/>
        <family val="1"/>
        <charset val="128"/>
      </rPr>
      <t>(▼をクリック
して選択）</t>
    </r>
    <phoneticPr fontId="1"/>
  </si>
  <si>
    <r>
      <t xml:space="preserve">意見交換会
</t>
    </r>
    <r>
      <rPr>
        <sz val="8"/>
        <color indexed="8"/>
        <rFont val="ＭＳ Ｐ明朝"/>
        <family val="1"/>
        <charset val="128"/>
      </rPr>
      <t>(▼をクリック
して選択）</t>
    </r>
    <rPh sb="0" eb="2">
      <t>イケン</t>
    </rPh>
    <rPh sb="2" eb="4">
      <t>コウカン</t>
    </rPh>
    <rPh sb="4" eb="5">
      <t>カイ</t>
    </rPh>
    <phoneticPr fontId="1"/>
  </si>
  <si>
    <r>
      <t xml:space="preserve">今後の案内
</t>
    </r>
    <r>
      <rPr>
        <sz val="8"/>
        <color theme="1"/>
        <rFont val="ＭＳ Ｐ明朝"/>
        <family val="1"/>
        <charset val="128"/>
      </rPr>
      <t>(▼をクリックして選択）</t>
    </r>
    <rPh sb="0" eb="2">
      <t>コンゴ</t>
    </rPh>
    <rPh sb="3" eb="5">
      <t>アンナイ</t>
    </rPh>
    <phoneticPr fontId="1"/>
  </si>
  <si>
    <t>１．要</t>
    <rPh sb="2" eb="3">
      <t>ヨウ</t>
    </rPh>
    <phoneticPr fontId="1"/>
  </si>
  <si>
    <t>２．不要</t>
    <rPh sb="2" eb="4">
      <t>フヨウ</t>
    </rPh>
    <phoneticPr fontId="1"/>
  </si>
  <si>
    <t>2.学生、学生会員</t>
    <rPh sb="2" eb="4">
      <t>ガクセイ</t>
    </rPh>
    <rPh sb="5" eb="7">
      <t>ガクセイ</t>
    </rPh>
    <rPh sb="7" eb="9">
      <t>カイイン</t>
    </rPh>
    <phoneticPr fontId="1"/>
  </si>
  <si>
    <t>3.関東支部会員（個人）</t>
    <rPh sb="2" eb="4">
      <t>カントウ</t>
    </rPh>
    <rPh sb="4" eb="6">
      <t>シブ</t>
    </rPh>
    <rPh sb="6" eb="8">
      <t>カイイン</t>
    </rPh>
    <rPh sb="9" eb="11">
      <t>コジン</t>
    </rPh>
    <phoneticPr fontId="1"/>
  </si>
  <si>
    <t>1.一般、正会員（関東支部会員を除く）</t>
    <rPh sb="2" eb="4">
      <t>イッパン</t>
    </rPh>
    <rPh sb="5" eb="8">
      <t>セイカイイン</t>
    </rPh>
    <rPh sb="7" eb="8">
      <t>イン</t>
    </rPh>
    <rPh sb="9" eb="11">
      <t>カントウ</t>
    </rPh>
    <rPh sb="11" eb="13">
      <t>シブ</t>
    </rPh>
    <rPh sb="13" eb="15">
      <t>カイイン</t>
    </rPh>
    <rPh sb="16" eb="17">
      <t>ノゾ</t>
    </rPh>
    <phoneticPr fontId="1"/>
  </si>
  <si>
    <t>区分</t>
    <rPh sb="0" eb="2">
      <t>クブン</t>
    </rPh>
    <phoneticPr fontId="1"/>
  </si>
  <si>
    <t>所属</t>
    <rPh sb="0" eb="2">
      <t>ショゾク</t>
    </rPh>
    <phoneticPr fontId="1"/>
  </si>
  <si>
    <t>総会</t>
    <rPh sb="0" eb="2">
      <t>ソウカイ</t>
    </rPh>
    <phoneticPr fontId="1"/>
  </si>
  <si>
    <t>シンポジウム</t>
    <phoneticPr fontId="1"/>
  </si>
  <si>
    <t>意見交換会</t>
    <rPh sb="0" eb="2">
      <t>イケン</t>
    </rPh>
    <rPh sb="2" eb="5">
      <t>コウカンカイ</t>
    </rPh>
    <phoneticPr fontId="1"/>
  </si>
  <si>
    <t>計</t>
    <rPh sb="0" eb="1">
      <t>ケイ</t>
    </rPh>
    <phoneticPr fontId="1"/>
  </si>
  <si>
    <t>アドレス</t>
    <phoneticPr fontId="1"/>
  </si>
  <si>
    <t>要否</t>
    <rPh sb="0" eb="2">
      <t>ヨウヒ</t>
    </rPh>
    <phoneticPr fontId="1"/>
  </si>
  <si>
    <t>登録アドレス</t>
    <rPh sb="0" eb="2">
      <t>トウロク</t>
    </rPh>
    <phoneticPr fontId="1"/>
  </si>
  <si>
    <t>4.関東支部会員（団体・代表者）</t>
    <rPh sb="2" eb="4">
      <t>カントウ</t>
    </rPh>
    <rPh sb="4" eb="6">
      <t>シブ</t>
    </rPh>
    <rPh sb="6" eb="8">
      <t>カイイン</t>
    </rPh>
    <rPh sb="9" eb="11">
      <t>ダンタイ</t>
    </rPh>
    <rPh sb="12" eb="15">
      <t>ダイヒョウシャ</t>
    </rPh>
    <phoneticPr fontId="1"/>
  </si>
  <si>
    <t>氏名</t>
    <rPh sb="0" eb="2">
      <t>シメイ</t>
    </rPh>
    <phoneticPr fontId="1"/>
  </si>
  <si>
    <t>参加費</t>
    <rPh sb="0" eb="3">
      <t>サンカヒ</t>
    </rPh>
    <phoneticPr fontId="1"/>
  </si>
  <si>
    <r>
      <rPr>
        <b/>
        <sz val="12"/>
        <color theme="1"/>
        <rFont val="ＭＳ Ｐ明朝"/>
        <family val="1"/>
        <charset val="128"/>
      </rPr>
      <t>参加者名簿　　</t>
    </r>
    <r>
      <rPr>
        <b/>
        <sz val="11"/>
        <color theme="1"/>
        <rFont val="ＭＳ Ｐ明朝"/>
        <family val="1"/>
        <charset val="128"/>
      </rPr>
      <t>(申込者が参加する場合は、参加者名簿の欄にも氏名をお書きください）</t>
    </r>
    <rPh sb="0" eb="3">
      <t>サンカシャ</t>
    </rPh>
    <rPh sb="3" eb="5">
      <t>メイボ</t>
    </rPh>
    <rPh sb="8" eb="10">
      <t>モウシコミ</t>
    </rPh>
    <rPh sb="10" eb="11">
      <t>シャ</t>
    </rPh>
    <rPh sb="12" eb="14">
      <t>サンカ</t>
    </rPh>
    <rPh sb="16" eb="18">
      <t>バアイ</t>
    </rPh>
    <rPh sb="20" eb="23">
      <t>サンカシャ</t>
    </rPh>
    <rPh sb="23" eb="25">
      <t>メイボ</t>
    </rPh>
    <rPh sb="26" eb="27">
      <t>ラン</t>
    </rPh>
    <rPh sb="29" eb="31">
      <t>シメイ</t>
    </rPh>
    <rPh sb="33" eb="34">
      <t>カ</t>
    </rPh>
    <phoneticPr fontId="1"/>
  </si>
  <si>
    <t>注）今後、支部行事がある際にＥ－ｍａｉｌ宛てに、ご案内を差し上げたいとおもっております。必要な方は、参加者名簿の「今後の案内」欄に、「１．要」、不要な方は「２．不要」を選択してください。</t>
    <rPh sb="50" eb="53">
      <t>サンカシャ</t>
    </rPh>
    <rPh sb="53" eb="55">
      <t>メイボ</t>
    </rPh>
    <rPh sb="57" eb="59">
      <t>コンゴ</t>
    </rPh>
    <rPh sb="60" eb="62">
      <t>アンナイ</t>
    </rPh>
    <rPh sb="63" eb="64">
      <t>ラン</t>
    </rPh>
    <phoneticPr fontId="1"/>
  </si>
  <si>
    <t>E-mail</t>
  </si>
  <si>
    <t>TEL</t>
    <phoneticPr fontId="1"/>
  </si>
  <si>
    <t>２．欠席（要委任状）</t>
    <rPh sb="2" eb="4">
      <t>ケッセキ</t>
    </rPh>
    <rPh sb="5" eb="6">
      <t>ヨウ</t>
    </rPh>
    <rPh sb="6" eb="9">
      <t>イニンジョウ</t>
    </rPh>
    <phoneticPr fontId="1"/>
  </si>
  <si>
    <t>　本申込書(エクセルファイル)に必要事項を記載の上、ファイル名に申込者の氏名を加えて変更し、下記のアドレスに添付ファイルとして送信してください。
　なお、メールの件名は、「申込」としてください。
　アドレス　：　kt@fcri.co.jp　　　　　送付期限：平成30年4月20日</t>
    <rPh sb="1" eb="2">
      <t>ホン</t>
    </rPh>
    <rPh sb="42" eb="44">
      <t>ヘンコウ</t>
    </rPh>
    <rPh sb="54" eb="56">
      <t>テンプ</t>
    </rPh>
    <rPh sb="124" eb="126">
      <t>ソウフ</t>
    </rPh>
    <rPh sb="126" eb="128">
      <t>キゲン</t>
    </rPh>
    <rPh sb="129" eb="131">
      <t>ヘイセイ</t>
    </rPh>
    <rPh sb="133" eb="134">
      <t>ネン</t>
    </rPh>
    <rPh sb="135" eb="136">
      <t>ガツ</t>
    </rPh>
    <rPh sb="138" eb="139">
      <t>ニチ</t>
    </rPh>
    <phoneticPr fontId="1"/>
  </si>
  <si>
    <t>関東支部会員とは、地すべり学会員のうち、関東支部に所属する正会員（個人・団体）です。正会員（団体）の場合は、代表者に総会の議決権があります。
関東支部会員の方で総会に欠席される場合は、欠席される人数分の委任状（別紙）の提出をお願いいたします。</t>
    <rPh sb="9" eb="10">
      <t>ジ</t>
    </rPh>
    <rPh sb="13" eb="15">
      <t>ガッカイ</t>
    </rPh>
    <rPh sb="15" eb="16">
      <t>イン</t>
    </rPh>
    <rPh sb="20" eb="22">
      <t>カントウ</t>
    </rPh>
    <rPh sb="22" eb="24">
      <t>シブ</t>
    </rPh>
    <rPh sb="25" eb="27">
      <t>ショゾク</t>
    </rPh>
    <rPh sb="29" eb="32">
      <t>セイカイイン</t>
    </rPh>
    <rPh sb="33" eb="35">
      <t>コジン</t>
    </rPh>
    <rPh sb="36" eb="38">
      <t>ダンタイ</t>
    </rPh>
    <rPh sb="42" eb="45">
      <t>セイカイイン</t>
    </rPh>
    <rPh sb="46" eb="48">
      <t>ダンタイ</t>
    </rPh>
    <rPh sb="50" eb="52">
      <t>バアイ</t>
    </rPh>
    <rPh sb="54" eb="57">
      <t>ダイヒョウシャ</t>
    </rPh>
    <rPh sb="58" eb="60">
      <t>ソウカイ</t>
    </rPh>
    <rPh sb="61" eb="64">
      <t>ギケツケン</t>
    </rPh>
    <rPh sb="71" eb="73">
      <t>カントウ</t>
    </rPh>
    <rPh sb="73" eb="75">
      <t>シブ</t>
    </rPh>
    <rPh sb="75" eb="77">
      <t>カイイン</t>
    </rPh>
    <rPh sb="78" eb="79">
      <t>カタ</t>
    </rPh>
    <rPh sb="80" eb="82">
      <t>ソウカイ</t>
    </rPh>
    <rPh sb="83" eb="85">
      <t>ケッセキ</t>
    </rPh>
    <rPh sb="88" eb="90">
      <t>バアイ</t>
    </rPh>
    <rPh sb="92" eb="94">
      <t>ケッセキ</t>
    </rPh>
    <rPh sb="97" eb="100">
      <t>ニンズウブン</t>
    </rPh>
    <rPh sb="101" eb="104">
      <t>イニンジョウ</t>
    </rPh>
    <rPh sb="105" eb="107">
      <t>ベッシ</t>
    </rPh>
    <rPh sb="109" eb="111">
      <t>テイシュツ</t>
    </rPh>
    <rPh sb="113" eb="114">
      <t>ネガ</t>
    </rPh>
    <phoneticPr fontId="1"/>
  </si>
  <si>
    <t>人数</t>
    <rPh sb="0" eb="2">
      <t>ニンズウ</t>
    </rPh>
    <phoneticPr fontId="1"/>
  </si>
  <si>
    <t>公益社団法人日本地すべり学会関東支部</t>
  </si>
  <si>
    <t>平成３０年度総会委任状（支部会員用）</t>
  </si>
  <si>
    <t>・総会をご欠席される方は、委任状をご記入ください。</t>
  </si>
  <si>
    <t>・本委任状をスキャニングしたＰＤＦファイルを、電子メールに添付して送付してください。なお、ＰＤＦファイルのファイル名は、「委任状」に、氏名を加えたものとしてください。</t>
    <rPh sb="1" eb="2">
      <t>ホン</t>
    </rPh>
    <phoneticPr fontId="14"/>
  </si>
  <si>
    <t xml:space="preserve">提出先Ｅ-mail ：kt@fcri.co.jp  
提出期限：平成30年4月20日(金)
</t>
    <phoneticPr fontId="14"/>
  </si>
  <si>
    <t>・基準日以降に関東支部の所属となった正会員（個人）も、連絡票を提出し、総会に出席することにより、議決権を行使できます。</t>
  </si>
  <si>
    <t>委　　　任　　　状</t>
  </si>
  <si>
    <t>私は、関東支部長を代理人として定め</t>
    <phoneticPr fontId="14"/>
  </si>
  <si>
    <t>　　　公益社団法人日本地すべり学会関東支部・平成３０年度支部総会</t>
    <phoneticPr fontId="14"/>
  </si>
  <si>
    <t>　　　　　　　　　　　　　　　　　　　に関する一切の権限を委任します。</t>
    <phoneticPr fontId="14"/>
  </si>
  <si>
    <r>
      <t>平成</t>
    </r>
    <r>
      <rPr>
        <u/>
        <sz val="12"/>
        <color theme="1"/>
        <rFont val="Century"/>
        <family val="1"/>
      </rPr>
      <t xml:space="preserve">  </t>
    </r>
    <r>
      <rPr>
        <u/>
        <sz val="12"/>
        <color theme="1"/>
        <rFont val="ＭＳ 明朝"/>
        <family val="1"/>
        <charset val="128"/>
      </rPr>
      <t>　</t>
    </r>
    <r>
      <rPr>
        <u/>
        <sz val="12"/>
        <color theme="1"/>
        <rFont val="Century"/>
        <family val="1"/>
      </rPr>
      <t xml:space="preserve">  </t>
    </r>
    <r>
      <rPr>
        <u/>
        <sz val="12"/>
        <color theme="1"/>
        <rFont val="ＭＳ 明朝"/>
        <family val="1"/>
        <charset val="128"/>
      </rPr>
      <t>年　　月　　日</t>
    </r>
    <phoneticPr fontId="14"/>
  </si>
  <si>
    <t>住所：　　　　　　　　　　　　　　　　　　　　　　　　　　</t>
    <phoneticPr fontId="14"/>
  </si>
  <si>
    <t>氏名：　　　　　　　　　　　　　　　印</t>
  </si>
  <si>
    <t>（必ず自筆署名にて、ご捺印をお願いします）</t>
  </si>
  <si>
    <t>委任状の枚数</t>
    <rPh sb="0" eb="3">
      <t>イニンジョウ</t>
    </rPh>
    <rPh sb="4" eb="6">
      <t>マイスウ</t>
    </rPh>
    <phoneticPr fontId="1"/>
  </si>
  <si>
    <t>委任状枚数</t>
    <rPh sb="0" eb="3">
      <t>イニンジョウ</t>
    </rPh>
    <rPh sb="3" eb="5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</si>
</sst>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&lt;=999]000;[&lt;=9999]000\-00;000\-0000"/>
    <numFmt numFmtId="178" formatCode="0_ "/>
    <numFmt numFmtId="179" formatCode="#,##0_);[Red]\(#,##0\)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rgb="FF000000"/>
      <name val="Century"/>
      <family val="1"/>
    </font>
    <font>
      <u/>
      <sz val="12"/>
      <color theme="1"/>
      <name val="ＭＳ 明朝"/>
      <family val="1"/>
      <charset val="128"/>
    </font>
    <font>
      <u/>
      <sz val="12"/>
      <color theme="1"/>
      <name val="Century"/>
      <family val="1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49" fontId="0" fillId="0" borderId="12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8" fontId="0" fillId="0" borderId="17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17" fillId="0" borderId="20" xfId="0" applyFont="1" applyBorder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179" fontId="0" fillId="0" borderId="12" xfId="0" applyNumberFormat="1" applyBorder="1">
      <alignment vertical="center"/>
    </xf>
    <xf numFmtId="179" fontId="0" fillId="0" borderId="0" xfId="0" applyNumberFormat="1" applyBorder="1">
      <alignment vertical="center"/>
    </xf>
    <xf numFmtId="179" fontId="0" fillId="0" borderId="17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0" xfId="0" applyNumberFormat="1" applyFill="1" applyBorder="1">
      <alignment vertical="center"/>
    </xf>
    <xf numFmtId="179" fontId="0" fillId="0" borderId="1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1" tint="4.9989318521683403E-2"/>
        </patternFill>
      </fill>
    </dxf>
    <dxf>
      <fill>
        <patternFill>
          <bgColor theme="1" tint="0.499984740745262"/>
        </patternFill>
      </fill>
    </dxf>
    <dxf>
      <fill>
        <patternFill patternType="mediumGray">
          <bgColor theme="1" tint="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apan.landslide-soc.org/kant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showGridLines="0" tabSelected="1" view="pageBreakPreview" zoomScaleNormal="100" zoomScaleSheetLayoutView="100" workbookViewId="0">
      <selection activeCell="W8" sqref="W8"/>
    </sheetView>
  </sheetViews>
  <sheetFormatPr defaultRowHeight="13.5" x14ac:dyDescent="0.15"/>
  <cols>
    <col min="1" max="1" width="5.5" customWidth="1"/>
    <col min="2" max="2" width="15" customWidth="1"/>
    <col min="3" max="3" width="14.375" customWidth="1"/>
    <col min="4" max="4" width="22.625" customWidth="1"/>
    <col min="5" max="5" width="38.875" customWidth="1"/>
    <col min="6" max="6" width="12.625" customWidth="1"/>
    <col min="7" max="7" width="11" customWidth="1"/>
    <col min="8" max="8" width="11.375" customWidth="1"/>
    <col min="9" max="9" width="9" customWidth="1"/>
    <col min="10" max="10" width="26.125" customWidth="1"/>
    <col min="11" max="11" width="11.125" customWidth="1"/>
    <col min="12" max="12" width="15.625" customWidth="1"/>
    <col min="13" max="13" width="44.125" customWidth="1"/>
    <col min="15" max="15" width="5.5" customWidth="1"/>
  </cols>
  <sheetData>
    <row r="1" spans="1:40" ht="22.5" customHeight="1" x14ac:dyDescent="0.15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40" ht="51.75" customHeight="1" x14ac:dyDescent="0.15">
      <c r="A2" s="4"/>
      <c r="B2" s="86" t="s">
        <v>53</v>
      </c>
      <c r="C2" s="87"/>
      <c r="D2" s="87"/>
      <c r="E2" s="87"/>
      <c r="F2" s="87"/>
      <c r="G2" s="87"/>
      <c r="H2" s="87"/>
      <c r="I2" s="87"/>
    </row>
    <row r="3" spans="1:40" ht="21.95" customHeight="1" x14ac:dyDescent="0.15">
      <c r="A3" s="72" t="s">
        <v>3</v>
      </c>
      <c r="B3" s="71" t="s">
        <v>0</v>
      </c>
      <c r="C3" s="71" t="s">
        <v>4</v>
      </c>
      <c r="D3" s="71" t="s">
        <v>22</v>
      </c>
      <c r="E3" s="71"/>
      <c r="F3" s="71"/>
      <c r="G3" s="71"/>
      <c r="H3" s="71"/>
      <c r="I3" s="71"/>
      <c r="J3" s="71"/>
      <c r="K3" s="24"/>
    </row>
    <row r="4" spans="1:40" ht="21.95" customHeight="1" x14ac:dyDescent="0.15">
      <c r="A4" s="72"/>
      <c r="B4" s="71"/>
      <c r="C4" s="71"/>
      <c r="D4" s="14" t="s">
        <v>1</v>
      </c>
      <c r="E4" s="65" t="s">
        <v>2</v>
      </c>
      <c r="F4" s="82"/>
      <c r="G4" s="66"/>
      <c r="H4" s="81" t="s">
        <v>51</v>
      </c>
      <c r="I4" s="81"/>
      <c r="J4" s="26" t="s">
        <v>50</v>
      </c>
    </row>
    <row r="5" spans="1:40" ht="39" customHeight="1" x14ac:dyDescent="0.15">
      <c r="A5" s="72"/>
      <c r="B5" s="6"/>
      <c r="C5" s="7"/>
      <c r="D5" s="43"/>
      <c r="E5" s="83"/>
      <c r="F5" s="84"/>
      <c r="G5" s="85"/>
      <c r="H5" s="71"/>
      <c r="I5" s="71"/>
      <c r="J5" s="44"/>
    </row>
    <row r="6" spans="1:40" ht="33" customHeight="1" x14ac:dyDescent="0.15">
      <c r="A6" s="73" t="s">
        <v>26</v>
      </c>
      <c r="B6" s="73"/>
      <c r="C6" s="74"/>
      <c r="D6" s="74"/>
      <c r="E6" s="74"/>
      <c r="F6" s="79" t="s">
        <v>49</v>
      </c>
      <c r="G6" s="80"/>
      <c r="H6" s="80"/>
      <c r="I6" s="80"/>
      <c r="J6" s="80"/>
      <c r="K6" s="80"/>
    </row>
    <row r="7" spans="1:40" ht="9.75" customHeight="1" x14ac:dyDescent="0.15">
      <c r="A7" s="10"/>
      <c r="B7" s="16"/>
      <c r="C7" s="16"/>
      <c r="D7" s="21"/>
      <c r="E7" s="15"/>
      <c r="F7" s="15"/>
      <c r="G7" s="15"/>
      <c r="H7" s="15"/>
      <c r="I7" s="15"/>
      <c r="J7" s="15"/>
      <c r="K7" s="15"/>
    </row>
    <row r="8" spans="1:40" ht="24.75" customHeight="1" x14ac:dyDescent="0.15">
      <c r="A8" s="75" t="s">
        <v>48</v>
      </c>
      <c r="B8" s="71"/>
      <c r="C8" s="71"/>
      <c r="D8" s="71"/>
      <c r="E8" s="71"/>
      <c r="F8" s="71"/>
      <c r="G8" s="71"/>
      <c r="H8" s="71"/>
      <c r="I8" s="71"/>
      <c r="J8" s="71"/>
      <c r="K8" s="71"/>
      <c r="AI8" t="s">
        <v>47</v>
      </c>
    </row>
    <row r="9" spans="1:40" ht="45" customHeight="1" thickBot="1" x14ac:dyDescent="0.2">
      <c r="A9" s="13" t="s">
        <v>5</v>
      </c>
      <c r="B9" s="13" t="s">
        <v>0</v>
      </c>
      <c r="C9" s="13" t="s">
        <v>4</v>
      </c>
      <c r="D9" s="19" t="s">
        <v>16</v>
      </c>
      <c r="E9" s="20" t="s">
        <v>6</v>
      </c>
      <c r="F9" s="19" t="s">
        <v>27</v>
      </c>
      <c r="G9" s="19" t="s">
        <v>28</v>
      </c>
      <c r="H9" s="19" t="s">
        <v>29</v>
      </c>
      <c r="I9" s="17" t="s">
        <v>10</v>
      </c>
      <c r="J9" s="18" t="s">
        <v>24</v>
      </c>
      <c r="K9" s="22" t="s">
        <v>30</v>
      </c>
      <c r="P9" t="s">
        <v>17</v>
      </c>
      <c r="W9" t="s">
        <v>55</v>
      </c>
      <c r="X9" t="s">
        <v>71</v>
      </c>
      <c r="Y9" t="s">
        <v>47</v>
      </c>
      <c r="Z9" t="s">
        <v>18</v>
      </c>
      <c r="AA9" t="s">
        <v>46</v>
      </c>
      <c r="AC9" t="s">
        <v>36</v>
      </c>
      <c r="AD9" t="s">
        <v>37</v>
      </c>
      <c r="AE9" s="12" t="s">
        <v>38</v>
      </c>
      <c r="AF9" s="12" t="s">
        <v>39</v>
      </c>
      <c r="AG9" s="12" t="s">
        <v>40</v>
      </c>
      <c r="AH9" s="12"/>
      <c r="AI9" s="12" t="s">
        <v>39</v>
      </c>
      <c r="AJ9" s="12" t="s">
        <v>40</v>
      </c>
      <c r="AK9" t="s">
        <v>41</v>
      </c>
      <c r="AL9" s="12" t="s">
        <v>42</v>
      </c>
      <c r="AM9" s="12" t="s">
        <v>43</v>
      </c>
      <c r="AN9" s="12" t="s">
        <v>44</v>
      </c>
    </row>
    <row r="10" spans="1:40" ht="28.5" customHeight="1" x14ac:dyDescent="0.15">
      <c r="A10" s="5">
        <v>1</v>
      </c>
      <c r="B10" s="8"/>
      <c r="C10" s="7"/>
      <c r="D10" s="25"/>
      <c r="E10" s="8"/>
      <c r="F10" s="7"/>
      <c r="G10" s="8"/>
      <c r="H10" s="8"/>
      <c r="I10" s="9">
        <f>AK10</f>
        <v>0</v>
      </c>
      <c r="J10" s="1"/>
      <c r="K10" s="1"/>
      <c r="N10" t="s">
        <v>14</v>
      </c>
      <c r="P10" s="30">
        <f>B5</f>
        <v>0</v>
      </c>
      <c r="Q10" s="31">
        <f>C5</f>
        <v>0</v>
      </c>
      <c r="R10" s="32">
        <f>D5</f>
        <v>0</v>
      </c>
      <c r="S10" s="32">
        <f>E5</f>
        <v>0</v>
      </c>
      <c r="T10" s="31">
        <f>H5</f>
        <v>0</v>
      </c>
      <c r="U10" s="31">
        <f>J5</f>
        <v>0</v>
      </c>
      <c r="V10" s="31">
        <f>C6</f>
        <v>0</v>
      </c>
      <c r="W10" s="31">
        <f>COUNTIF(AH10:AH19,"&gt;0")</f>
        <v>0</v>
      </c>
      <c r="X10" s="31">
        <f>COUNTIF(AE10:AE19,2)</f>
        <v>0</v>
      </c>
      <c r="Y10" s="31">
        <f>SUM(AK10:AK19)</f>
        <v>0</v>
      </c>
      <c r="Z10" s="31">
        <f t="shared" ref="Z10:Z19" si="0">A10</f>
        <v>1</v>
      </c>
      <c r="AA10" s="31">
        <f t="shared" ref="AA10:AA19" si="1">B10</f>
        <v>0</v>
      </c>
      <c r="AB10" s="31">
        <f t="shared" ref="AB10:AB19" si="2">C10</f>
        <v>0</v>
      </c>
      <c r="AC10" s="33">
        <f t="shared" ref="AC10:AC19" si="3">IF(D10="",0,VALUE(LEFT(D10)))</f>
        <v>0</v>
      </c>
      <c r="AD10" s="31">
        <f t="shared" ref="AD10:AD19" si="4">E10</f>
        <v>0</v>
      </c>
      <c r="AE10" s="34">
        <f>IF(F10="",0,VALUE(LEFT(F10)))</f>
        <v>0</v>
      </c>
      <c r="AF10" s="34">
        <f t="shared" ref="AF10:AF19" si="5">IF(G10="",0,VALUE(LEFT(G10)))</f>
        <v>0</v>
      </c>
      <c r="AG10" s="34">
        <f t="shared" ref="AG10:AG19" si="6">IF(H10="",0,VALUE(LEFT(H10)))</f>
        <v>0</v>
      </c>
      <c r="AH10" s="31">
        <f>COUNTIF(AE10:AG10,1)</f>
        <v>0</v>
      </c>
      <c r="AI10" s="90">
        <f>IF(AF10=1,VLOOKUP(AC10,$AH$20:$AJ$24,2),0)</f>
        <v>0</v>
      </c>
      <c r="AJ10" s="90">
        <f>IF(AG10=1,VLOOKUP(AC10,$AH$20:$AJ$24,3),0)</f>
        <v>0</v>
      </c>
      <c r="AK10" s="90">
        <f>AI10+AJ10</f>
        <v>0</v>
      </c>
      <c r="AL10" s="31">
        <f>J10</f>
        <v>0</v>
      </c>
      <c r="AM10" s="31">
        <f t="shared" ref="AM10:AM19" si="7">IF(K10="",0,VALUE(LEFT(K10)))</f>
        <v>0</v>
      </c>
      <c r="AN10" s="35" t="str">
        <f>IF(AM10=1,AL10," ")</f>
        <v xml:space="preserve"> </v>
      </c>
    </row>
    <row r="11" spans="1:40" ht="28.5" customHeight="1" x14ac:dyDescent="0.15">
      <c r="A11" s="5">
        <v>2</v>
      </c>
      <c r="B11" s="8"/>
      <c r="C11" s="7"/>
      <c r="D11" s="25"/>
      <c r="E11" s="8"/>
      <c r="F11" s="7"/>
      <c r="G11" s="8"/>
      <c r="H11" s="8"/>
      <c r="I11" s="9">
        <f t="shared" ref="I11:I19" si="8">AK11</f>
        <v>0</v>
      </c>
      <c r="J11" s="1"/>
      <c r="K11" s="1"/>
      <c r="P11" s="36"/>
      <c r="Q11" s="2"/>
      <c r="R11" s="2"/>
      <c r="S11" s="2"/>
      <c r="T11" s="2"/>
      <c r="U11" s="2"/>
      <c r="V11" s="2"/>
      <c r="W11" s="2"/>
      <c r="X11" s="2"/>
      <c r="Y11" s="2"/>
      <c r="Z11" s="2">
        <f t="shared" si="0"/>
        <v>2</v>
      </c>
      <c r="AA11" s="2">
        <f t="shared" si="1"/>
        <v>0</v>
      </c>
      <c r="AB11" s="2">
        <f t="shared" si="2"/>
        <v>0</v>
      </c>
      <c r="AC11" s="27">
        <f t="shared" si="3"/>
        <v>0</v>
      </c>
      <c r="AD11" s="2">
        <f t="shared" si="4"/>
        <v>0</v>
      </c>
      <c r="AE11" s="28">
        <f t="shared" ref="AE10:AE19" si="9">IF(F11="",0,VALUE(LEFT(F11)))</f>
        <v>0</v>
      </c>
      <c r="AF11" s="28">
        <f t="shared" si="5"/>
        <v>0</v>
      </c>
      <c r="AG11" s="28">
        <f t="shared" si="6"/>
        <v>0</v>
      </c>
      <c r="AH11" s="2">
        <f t="shared" ref="AH11:AH19" si="10">COUNTIF(AE11:AG11,1)</f>
        <v>0</v>
      </c>
      <c r="AI11" s="91">
        <f>IF(AF11=1,VLOOKUP(AC11,$AH$20:$AJ$24,2),0)</f>
        <v>0</v>
      </c>
      <c r="AJ11" s="91">
        <f t="shared" ref="AJ11:AJ19" si="11">IF(AG11=1,VLOOKUP(AC11,$AH$20:$AJ$24,3),0)</f>
        <v>0</v>
      </c>
      <c r="AK11" s="91">
        <f t="shared" ref="AK11:AK19" si="12">AI11+AJ11</f>
        <v>0</v>
      </c>
      <c r="AL11" s="2">
        <f t="shared" ref="AL11:AL19" si="13">J11</f>
        <v>0</v>
      </c>
      <c r="AM11" s="2">
        <f t="shared" si="7"/>
        <v>0</v>
      </c>
      <c r="AN11" s="37" t="str">
        <f t="shared" ref="AN11:AN19" si="14">IF(AM11=1,AL11," ")</f>
        <v xml:space="preserve"> </v>
      </c>
    </row>
    <row r="12" spans="1:40" ht="28.5" customHeight="1" x14ac:dyDescent="0.15">
      <c r="A12" s="5">
        <v>3</v>
      </c>
      <c r="B12" s="8"/>
      <c r="C12" s="7"/>
      <c r="D12" s="25"/>
      <c r="E12" s="8"/>
      <c r="F12" s="7"/>
      <c r="G12" s="8"/>
      <c r="H12" s="8"/>
      <c r="I12" s="9">
        <f t="shared" si="8"/>
        <v>0</v>
      </c>
      <c r="J12" s="1"/>
      <c r="K12" s="1"/>
      <c r="P12" s="36"/>
      <c r="Q12" s="2"/>
      <c r="R12" s="2"/>
      <c r="S12" s="2"/>
      <c r="T12" s="2"/>
      <c r="U12" s="2"/>
      <c r="V12" s="2"/>
      <c r="W12" s="2"/>
      <c r="X12" s="2"/>
      <c r="Y12" s="2"/>
      <c r="Z12" s="2">
        <f t="shared" si="0"/>
        <v>3</v>
      </c>
      <c r="AA12" s="2">
        <f t="shared" si="1"/>
        <v>0</v>
      </c>
      <c r="AB12" s="2">
        <f t="shared" si="2"/>
        <v>0</v>
      </c>
      <c r="AC12" s="27">
        <f t="shared" si="3"/>
        <v>0</v>
      </c>
      <c r="AD12" s="2">
        <f t="shared" si="4"/>
        <v>0</v>
      </c>
      <c r="AE12" s="28">
        <f t="shared" si="9"/>
        <v>0</v>
      </c>
      <c r="AF12" s="28">
        <f t="shared" si="5"/>
        <v>0</v>
      </c>
      <c r="AG12" s="28">
        <f t="shared" si="6"/>
        <v>0</v>
      </c>
      <c r="AH12" s="2">
        <f t="shared" si="10"/>
        <v>0</v>
      </c>
      <c r="AI12" s="91">
        <f t="shared" ref="AI12:AI19" si="15">IF(AF12=1,VLOOKUP(AC12,$AH$20:$AJ$24,2),0)</f>
        <v>0</v>
      </c>
      <c r="AJ12" s="91">
        <f t="shared" si="11"/>
        <v>0</v>
      </c>
      <c r="AK12" s="91">
        <f t="shared" si="12"/>
        <v>0</v>
      </c>
      <c r="AL12" s="2">
        <f t="shared" si="13"/>
        <v>0</v>
      </c>
      <c r="AM12" s="2">
        <f t="shared" si="7"/>
        <v>0</v>
      </c>
      <c r="AN12" s="37" t="str">
        <f t="shared" si="14"/>
        <v xml:space="preserve"> </v>
      </c>
    </row>
    <row r="13" spans="1:40" ht="28.5" customHeight="1" x14ac:dyDescent="0.15">
      <c r="A13" s="5">
        <v>4</v>
      </c>
      <c r="B13" s="8"/>
      <c r="C13" s="7"/>
      <c r="D13" s="25"/>
      <c r="E13" s="8"/>
      <c r="F13" s="7"/>
      <c r="G13" s="8"/>
      <c r="H13" s="8"/>
      <c r="I13" s="9">
        <f t="shared" si="8"/>
        <v>0</v>
      </c>
      <c r="J13" s="1"/>
      <c r="K13" s="1"/>
      <c r="P13" s="36"/>
      <c r="Q13" s="2"/>
      <c r="R13" s="2"/>
      <c r="S13" s="2"/>
      <c r="T13" s="2"/>
      <c r="U13" s="2"/>
      <c r="V13" s="2"/>
      <c r="W13" s="2"/>
      <c r="X13" s="2"/>
      <c r="Y13" s="2"/>
      <c r="Z13" s="2">
        <f t="shared" si="0"/>
        <v>4</v>
      </c>
      <c r="AA13" s="2">
        <f t="shared" si="1"/>
        <v>0</v>
      </c>
      <c r="AB13" s="2">
        <f t="shared" si="2"/>
        <v>0</v>
      </c>
      <c r="AC13" s="27">
        <f t="shared" si="3"/>
        <v>0</v>
      </c>
      <c r="AD13" s="2">
        <f t="shared" si="4"/>
        <v>0</v>
      </c>
      <c r="AE13" s="28">
        <f t="shared" si="9"/>
        <v>0</v>
      </c>
      <c r="AF13" s="28">
        <f t="shared" si="5"/>
        <v>0</v>
      </c>
      <c r="AG13" s="28">
        <f t="shared" si="6"/>
        <v>0</v>
      </c>
      <c r="AH13" s="2">
        <f t="shared" si="10"/>
        <v>0</v>
      </c>
      <c r="AI13" s="91">
        <f t="shared" si="15"/>
        <v>0</v>
      </c>
      <c r="AJ13" s="91">
        <f t="shared" si="11"/>
        <v>0</v>
      </c>
      <c r="AK13" s="91">
        <f t="shared" si="12"/>
        <v>0</v>
      </c>
      <c r="AL13" s="2">
        <f t="shared" si="13"/>
        <v>0</v>
      </c>
      <c r="AM13" s="2">
        <f t="shared" si="7"/>
        <v>0</v>
      </c>
      <c r="AN13" s="37" t="str">
        <f t="shared" si="14"/>
        <v xml:space="preserve"> </v>
      </c>
    </row>
    <row r="14" spans="1:40" ht="28.5" customHeight="1" x14ac:dyDescent="0.15">
      <c r="A14" s="5">
        <v>5</v>
      </c>
      <c r="B14" s="8"/>
      <c r="C14" s="7"/>
      <c r="D14" s="25"/>
      <c r="E14" s="8"/>
      <c r="F14" s="7"/>
      <c r="G14" s="8"/>
      <c r="H14" s="8"/>
      <c r="I14" s="9">
        <f t="shared" si="8"/>
        <v>0</v>
      </c>
      <c r="J14" s="1"/>
      <c r="K14" s="1"/>
      <c r="P14" s="36"/>
      <c r="Q14" s="2"/>
      <c r="R14" s="2"/>
      <c r="S14" s="2"/>
      <c r="T14" s="2"/>
      <c r="U14" s="2"/>
      <c r="V14" s="2"/>
      <c r="W14" s="2"/>
      <c r="X14" s="2"/>
      <c r="Y14" s="2"/>
      <c r="Z14" s="2">
        <f t="shared" si="0"/>
        <v>5</v>
      </c>
      <c r="AA14" s="2">
        <f t="shared" si="1"/>
        <v>0</v>
      </c>
      <c r="AB14" s="2">
        <f t="shared" si="2"/>
        <v>0</v>
      </c>
      <c r="AC14" s="27">
        <f t="shared" si="3"/>
        <v>0</v>
      </c>
      <c r="AD14" s="2">
        <f t="shared" si="4"/>
        <v>0</v>
      </c>
      <c r="AE14" s="28">
        <f t="shared" si="9"/>
        <v>0</v>
      </c>
      <c r="AF14" s="28">
        <f t="shared" si="5"/>
        <v>0</v>
      </c>
      <c r="AG14" s="28">
        <f t="shared" si="6"/>
        <v>0</v>
      </c>
      <c r="AH14" s="2">
        <f t="shared" si="10"/>
        <v>0</v>
      </c>
      <c r="AI14" s="91">
        <f t="shared" si="15"/>
        <v>0</v>
      </c>
      <c r="AJ14" s="91">
        <f t="shared" si="11"/>
        <v>0</v>
      </c>
      <c r="AK14" s="91">
        <f t="shared" si="12"/>
        <v>0</v>
      </c>
      <c r="AL14" s="2">
        <f t="shared" si="13"/>
        <v>0</v>
      </c>
      <c r="AM14" s="2">
        <f t="shared" si="7"/>
        <v>0</v>
      </c>
      <c r="AN14" s="37" t="str">
        <f t="shared" si="14"/>
        <v xml:space="preserve"> </v>
      </c>
    </row>
    <row r="15" spans="1:40" ht="28.5" customHeight="1" x14ac:dyDescent="0.15">
      <c r="A15" s="5">
        <v>6</v>
      </c>
      <c r="B15" s="8"/>
      <c r="C15" s="7"/>
      <c r="D15" s="25"/>
      <c r="E15" s="8"/>
      <c r="F15" s="7"/>
      <c r="G15" s="8"/>
      <c r="H15" s="8"/>
      <c r="I15" s="9">
        <f t="shared" si="8"/>
        <v>0</v>
      </c>
      <c r="J15" s="1"/>
      <c r="K15" s="1"/>
      <c r="P15" s="36"/>
      <c r="Q15" s="2"/>
      <c r="R15" s="3"/>
      <c r="S15" s="3"/>
      <c r="T15" s="3"/>
      <c r="U15" s="3"/>
      <c r="V15" s="3"/>
      <c r="W15" s="3"/>
      <c r="X15" s="3"/>
      <c r="Y15" s="3"/>
      <c r="Z15" s="2">
        <f t="shared" si="0"/>
        <v>6</v>
      </c>
      <c r="AA15" s="2">
        <f t="shared" si="1"/>
        <v>0</v>
      </c>
      <c r="AB15" s="2">
        <f t="shared" si="2"/>
        <v>0</v>
      </c>
      <c r="AC15" s="27">
        <f t="shared" si="3"/>
        <v>0</v>
      </c>
      <c r="AD15" s="2">
        <f t="shared" si="4"/>
        <v>0</v>
      </c>
      <c r="AE15" s="28">
        <f t="shared" si="9"/>
        <v>0</v>
      </c>
      <c r="AF15" s="28">
        <f t="shared" si="5"/>
        <v>0</v>
      </c>
      <c r="AG15" s="28">
        <f t="shared" si="6"/>
        <v>0</v>
      </c>
      <c r="AH15" s="2">
        <f t="shared" si="10"/>
        <v>0</v>
      </c>
      <c r="AI15" s="91">
        <f t="shared" si="15"/>
        <v>0</v>
      </c>
      <c r="AJ15" s="91">
        <f t="shared" si="11"/>
        <v>0</v>
      </c>
      <c r="AK15" s="91">
        <f t="shared" si="12"/>
        <v>0</v>
      </c>
      <c r="AL15" s="2">
        <f t="shared" si="13"/>
        <v>0</v>
      </c>
      <c r="AM15" s="2">
        <f t="shared" si="7"/>
        <v>0</v>
      </c>
      <c r="AN15" s="37" t="str">
        <f t="shared" si="14"/>
        <v xml:space="preserve"> </v>
      </c>
    </row>
    <row r="16" spans="1:40" ht="28.5" customHeight="1" x14ac:dyDescent="0.15">
      <c r="A16" s="5">
        <v>7</v>
      </c>
      <c r="B16" s="8"/>
      <c r="C16" s="7"/>
      <c r="D16" s="25"/>
      <c r="E16" s="8"/>
      <c r="F16" s="7"/>
      <c r="G16" s="8"/>
      <c r="H16" s="8"/>
      <c r="I16" s="9">
        <f t="shared" si="8"/>
        <v>0</v>
      </c>
      <c r="J16" s="1"/>
      <c r="K16" s="1"/>
      <c r="P16" s="36"/>
      <c r="Q16" s="2"/>
      <c r="R16" s="2"/>
      <c r="S16" s="2"/>
      <c r="T16" s="2"/>
      <c r="U16" s="2"/>
      <c r="V16" s="2"/>
      <c r="W16" s="2"/>
      <c r="X16" s="2"/>
      <c r="Y16" s="2"/>
      <c r="Z16" s="2">
        <f t="shared" si="0"/>
        <v>7</v>
      </c>
      <c r="AA16" s="2">
        <f t="shared" si="1"/>
        <v>0</v>
      </c>
      <c r="AB16" s="2">
        <f t="shared" si="2"/>
        <v>0</v>
      </c>
      <c r="AC16" s="27">
        <f t="shared" si="3"/>
        <v>0</v>
      </c>
      <c r="AD16" s="2">
        <f t="shared" si="4"/>
        <v>0</v>
      </c>
      <c r="AE16" s="28">
        <f t="shared" si="9"/>
        <v>0</v>
      </c>
      <c r="AF16" s="28">
        <f t="shared" si="5"/>
        <v>0</v>
      </c>
      <c r="AG16" s="28">
        <f t="shared" si="6"/>
        <v>0</v>
      </c>
      <c r="AH16" s="2">
        <f t="shared" si="10"/>
        <v>0</v>
      </c>
      <c r="AI16" s="91">
        <f t="shared" si="15"/>
        <v>0</v>
      </c>
      <c r="AJ16" s="91">
        <f t="shared" si="11"/>
        <v>0</v>
      </c>
      <c r="AK16" s="91">
        <f t="shared" si="12"/>
        <v>0</v>
      </c>
      <c r="AL16" s="2">
        <f t="shared" si="13"/>
        <v>0</v>
      </c>
      <c r="AM16" s="2">
        <f t="shared" si="7"/>
        <v>0</v>
      </c>
      <c r="AN16" s="37" t="str">
        <f t="shared" si="14"/>
        <v xml:space="preserve"> </v>
      </c>
    </row>
    <row r="17" spans="1:40" ht="28.5" customHeight="1" x14ac:dyDescent="0.15">
      <c r="A17" s="5">
        <v>8</v>
      </c>
      <c r="B17" s="8"/>
      <c r="C17" s="7"/>
      <c r="D17" s="25"/>
      <c r="E17" s="8"/>
      <c r="F17" s="7"/>
      <c r="G17" s="8"/>
      <c r="H17" s="8"/>
      <c r="I17" s="9">
        <f t="shared" si="8"/>
        <v>0</v>
      </c>
      <c r="J17" s="1"/>
      <c r="K17" s="1"/>
      <c r="P17" s="36"/>
      <c r="Q17" s="2"/>
      <c r="R17" s="2"/>
      <c r="S17" s="2"/>
      <c r="T17" s="2"/>
      <c r="U17" s="2"/>
      <c r="V17" s="2"/>
      <c r="W17" s="2"/>
      <c r="X17" s="2"/>
      <c r="Y17" s="2"/>
      <c r="Z17" s="2">
        <f t="shared" si="0"/>
        <v>8</v>
      </c>
      <c r="AA17" s="2">
        <f t="shared" si="1"/>
        <v>0</v>
      </c>
      <c r="AB17" s="2">
        <f t="shared" si="2"/>
        <v>0</v>
      </c>
      <c r="AC17" s="27">
        <f t="shared" si="3"/>
        <v>0</v>
      </c>
      <c r="AD17" s="2">
        <f t="shared" si="4"/>
        <v>0</v>
      </c>
      <c r="AE17" s="28">
        <f t="shared" si="9"/>
        <v>0</v>
      </c>
      <c r="AF17" s="28">
        <f t="shared" si="5"/>
        <v>0</v>
      </c>
      <c r="AG17" s="28">
        <f t="shared" si="6"/>
        <v>0</v>
      </c>
      <c r="AH17" s="2">
        <f t="shared" si="10"/>
        <v>0</v>
      </c>
      <c r="AI17" s="91">
        <f t="shared" si="15"/>
        <v>0</v>
      </c>
      <c r="AJ17" s="91">
        <f t="shared" si="11"/>
        <v>0</v>
      </c>
      <c r="AK17" s="91">
        <f t="shared" si="12"/>
        <v>0</v>
      </c>
      <c r="AL17" s="2">
        <f t="shared" si="13"/>
        <v>0</v>
      </c>
      <c r="AM17" s="2">
        <f t="shared" si="7"/>
        <v>0</v>
      </c>
      <c r="AN17" s="37" t="str">
        <f t="shared" si="14"/>
        <v xml:space="preserve"> </v>
      </c>
    </row>
    <row r="18" spans="1:40" ht="28.5" customHeight="1" x14ac:dyDescent="0.15">
      <c r="A18" s="5">
        <v>9</v>
      </c>
      <c r="B18" s="8"/>
      <c r="C18" s="7"/>
      <c r="D18" s="25"/>
      <c r="E18" s="8"/>
      <c r="F18" s="7"/>
      <c r="G18" s="8"/>
      <c r="H18" s="8"/>
      <c r="I18" s="9">
        <f t="shared" si="8"/>
        <v>0</v>
      </c>
      <c r="J18" s="1"/>
      <c r="K18" s="1"/>
      <c r="P18" s="36"/>
      <c r="Q18" s="2"/>
      <c r="R18" s="2"/>
      <c r="S18" s="2"/>
      <c r="T18" s="2"/>
      <c r="U18" s="2"/>
      <c r="V18" s="2"/>
      <c r="W18" s="2"/>
      <c r="X18" s="2"/>
      <c r="Y18" s="2"/>
      <c r="Z18" s="2">
        <f t="shared" si="0"/>
        <v>9</v>
      </c>
      <c r="AA18" s="2">
        <f t="shared" si="1"/>
        <v>0</v>
      </c>
      <c r="AB18" s="2">
        <f t="shared" si="2"/>
        <v>0</v>
      </c>
      <c r="AC18" s="27">
        <f t="shared" si="3"/>
        <v>0</v>
      </c>
      <c r="AD18" s="2">
        <f t="shared" si="4"/>
        <v>0</v>
      </c>
      <c r="AE18" s="28">
        <f t="shared" si="9"/>
        <v>0</v>
      </c>
      <c r="AF18" s="28">
        <f t="shared" si="5"/>
        <v>0</v>
      </c>
      <c r="AG18" s="28">
        <f t="shared" si="6"/>
        <v>0</v>
      </c>
      <c r="AH18" s="2">
        <f t="shared" si="10"/>
        <v>0</v>
      </c>
      <c r="AI18" s="91">
        <f t="shared" si="15"/>
        <v>0</v>
      </c>
      <c r="AJ18" s="91">
        <f t="shared" si="11"/>
        <v>0</v>
      </c>
      <c r="AK18" s="91">
        <f t="shared" si="12"/>
        <v>0</v>
      </c>
      <c r="AL18" s="2">
        <f t="shared" si="13"/>
        <v>0</v>
      </c>
      <c r="AM18" s="2">
        <f t="shared" si="7"/>
        <v>0</v>
      </c>
      <c r="AN18" s="37" t="str">
        <f t="shared" si="14"/>
        <v xml:space="preserve"> </v>
      </c>
    </row>
    <row r="19" spans="1:40" ht="28.5" customHeight="1" thickBot="1" x14ac:dyDescent="0.2">
      <c r="A19" s="5">
        <v>10</v>
      </c>
      <c r="B19" s="8"/>
      <c r="C19" s="7"/>
      <c r="D19" s="25"/>
      <c r="E19" s="8"/>
      <c r="F19" s="7"/>
      <c r="G19" s="8"/>
      <c r="H19" s="8"/>
      <c r="I19" s="9">
        <f t="shared" si="8"/>
        <v>0</v>
      </c>
      <c r="J19" s="1"/>
      <c r="K19" s="1"/>
      <c r="P19" s="38"/>
      <c r="Q19" s="39"/>
      <c r="R19" s="39"/>
      <c r="S19" s="39"/>
      <c r="T19" s="39"/>
      <c r="U19" s="39"/>
      <c r="V19" s="39"/>
      <c r="W19" s="39"/>
      <c r="X19" s="39"/>
      <c r="Y19" s="39"/>
      <c r="Z19" s="39">
        <f t="shared" si="0"/>
        <v>10</v>
      </c>
      <c r="AA19" s="39">
        <f t="shared" si="1"/>
        <v>0</v>
      </c>
      <c r="AB19" s="39">
        <f t="shared" si="2"/>
        <v>0</v>
      </c>
      <c r="AC19" s="40">
        <f t="shared" si="3"/>
        <v>0</v>
      </c>
      <c r="AD19" s="39">
        <f t="shared" si="4"/>
        <v>0</v>
      </c>
      <c r="AE19" s="41">
        <f t="shared" si="9"/>
        <v>0</v>
      </c>
      <c r="AF19" s="41">
        <f t="shared" si="5"/>
        <v>0</v>
      </c>
      <c r="AG19" s="41">
        <f t="shared" si="6"/>
        <v>0</v>
      </c>
      <c r="AH19" s="39">
        <f t="shared" si="10"/>
        <v>0</v>
      </c>
      <c r="AI19" s="92">
        <f t="shared" si="15"/>
        <v>0</v>
      </c>
      <c r="AJ19" s="92">
        <f t="shared" si="11"/>
        <v>0</v>
      </c>
      <c r="AK19" s="92">
        <f t="shared" si="12"/>
        <v>0</v>
      </c>
      <c r="AL19" s="39">
        <f t="shared" si="13"/>
        <v>0</v>
      </c>
      <c r="AM19" s="39">
        <f t="shared" si="7"/>
        <v>0</v>
      </c>
      <c r="AN19" s="42" t="str">
        <f t="shared" si="14"/>
        <v xml:space="preserve"> </v>
      </c>
    </row>
    <row r="20" spans="1:40" ht="32.25" customHeight="1" x14ac:dyDescent="0.15">
      <c r="A20" s="77" t="s">
        <v>54</v>
      </c>
      <c r="B20" s="77"/>
      <c r="C20" s="77"/>
      <c r="D20" s="77"/>
      <c r="E20" s="77"/>
      <c r="F20" s="77"/>
      <c r="G20" s="77"/>
      <c r="H20" s="78"/>
      <c r="I20" s="9">
        <f>Y10</f>
        <v>0</v>
      </c>
      <c r="J20" s="89"/>
      <c r="K20" s="88"/>
      <c r="AH20" s="62">
        <v>0</v>
      </c>
      <c r="AI20" s="93">
        <v>0</v>
      </c>
      <c r="AJ20" s="93">
        <v>0</v>
      </c>
      <c r="AK20" s="94"/>
    </row>
    <row r="21" spans="1:40" ht="23.25" customHeight="1" x14ac:dyDescent="0.15">
      <c r="A21" s="65" t="s">
        <v>9</v>
      </c>
      <c r="B21" s="66"/>
      <c r="C21" s="23" t="s">
        <v>11</v>
      </c>
      <c r="D21" s="23" t="s">
        <v>12</v>
      </c>
      <c r="E21" s="63" t="s">
        <v>15</v>
      </c>
      <c r="F21" s="64"/>
      <c r="G21" s="64"/>
      <c r="H21" s="64"/>
      <c r="I21" s="64"/>
      <c r="J21" s="64"/>
      <c r="AH21" s="29">
        <v>1</v>
      </c>
      <c r="AI21" s="95">
        <v>2000</v>
      </c>
      <c r="AJ21" s="95">
        <v>5000</v>
      </c>
      <c r="AK21" s="94" t="str">
        <f>E41</f>
        <v>1.一般、正会員（関東支部会員を除く）</v>
      </c>
    </row>
    <row r="22" spans="1:40" ht="23.25" customHeight="1" x14ac:dyDescent="0.15">
      <c r="A22" s="69" t="s">
        <v>10</v>
      </c>
      <c r="B22" s="8" t="s">
        <v>13</v>
      </c>
      <c r="C22" s="9">
        <f>AI21</f>
        <v>2000</v>
      </c>
      <c r="D22" s="9">
        <v>5000</v>
      </c>
      <c r="E22" s="63"/>
      <c r="F22" s="64"/>
      <c r="G22" s="64"/>
      <c r="H22" s="64"/>
      <c r="I22" s="64"/>
      <c r="J22" s="64"/>
      <c r="AH22" s="29">
        <v>2</v>
      </c>
      <c r="AI22" s="95">
        <v>0</v>
      </c>
      <c r="AJ22" s="95">
        <v>5000</v>
      </c>
      <c r="AK22" s="94" t="str">
        <f t="shared" ref="AK22:AK24" si="16">E42</f>
        <v>2.学生、学生会員</v>
      </c>
    </row>
    <row r="23" spans="1:40" ht="23.25" customHeight="1" x14ac:dyDescent="0.15">
      <c r="A23" s="70"/>
      <c r="B23" s="8" t="s">
        <v>8</v>
      </c>
      <c r="C23" s="9">
        <f>AI22</f>
        <v>0</v>
      </c>
      <c r="D23" s="9">
        <v>5000</v>
      </c>
      <c r="E23" s="11" t="s">
        <v>19</v>
      </c>
      <c r="F23" s="67" t="s">
        <v>20</v>
      </c>
      <c r="G23" s="67"/>
      <c r="H23" s="68"/>
      <c r="I23" s="68"/>
      <c r="J23" s="26" t="s">
        <v>70</v>
      </c>
      <c r="K23" s="26">
        <f>X10</f>
        <v>0</v>
      </c>
      <c r="AH23" s="29">
        <v>3</v>
      </c>
      <c r="AI23" s="95">
        <v>2000</v>
      </c>
      <c r="AJ23" s="95">
        <v>5000</v>
      </c>
      <c r="AK23" s="94" t="str">
        <f t="shared" si="16"/>
        <v>3.関東支部会員（個人）</v>
      </c>
    </row>
    <row r="24" spans="1:40" ht="24" customHeight="1" x14ac:dyDescent="0.15">
      <c r="AH24" s="29">
        <v>4</v>
      </c>
      <c r="AI24" s="95">
        <v>2000</v>
      </c>
      <c r="AJ24" s="95">
        <v>5000</v>
      </c>
      <c r="AK24" s="94" t="str">
        <f t="shared" si="16"/>
        <v>4.関東支部会員（団体・代表者）</v>
      </c>
    </row>
    <row r="41" spans="5:11" x14ac:dyDescent="0.15">
      <c r="E41" t="s">
        <v>35</v>
      </c>
      <c r="F41" t="s">
        <v>23</v>
      </c>
      <c r="G41" t="s">
        <v>21</v>
      </c>
      <c r="K41" t="s">
        <v>31</v>
      </c>
    </row>
    <row r="42" spans="5:11" x14ac:dyDescent="0.15">
      <c r="E42" t="s">
        <v>33</v>
      </c>
      <c r="F42" t="s">
        <v>52</v>
      </c>
      <c r="G42" t="s">
        <v>7</v>
      </c>
      <c r="K42" t="s">
        <v>32</v>
      </c>
    </row>
    <row r="43" spans="5:11" x14ac:dyDescent="0.15">
      <c r="E43" t="s">
        <v>34</v>
      </c>
    </row>
    <row r="44" spans="5:11" x14ac:dyDescent="0.15">
      <c r="E44" t="s">
        <v>45</v>
      </c>
    </row>
  </sheetData>
  <mergeCells count="19">
    <mergeCell ref="A1:K1"/>
    <mergeCell ref="A20:H20"/>
    <mergeCell ref="F6:K6"/>
    <mergeCell ref="D3:J3"/>
    <mergeCell ref="H4:I4"/>
    <mergeCell ref="E4:G4"/>
    <mergeCell ref="H5:I5"/>
    <mergeCell ref="E5:G5"/>
    <mergeCell ref="B2:I2"/>
    <mergeCell ref="E21:J22"/>
    <mergeCell ref="A21:B21"/>
    <mergeCell ref="F23:I23"/>
    <mergeCell ref="A22:A23"/>
    <mergeCell ref="B3:B4"/>
    <mergeCell ref="C3:C4"/>
    <mergeCell ref="A3:A5"/>
    <mergeCell ref="A6:B6"/>
    <mergeCell ref="C6:E6"/>
    <mergeCell ref="A8:K8"/>
  </mergeCells>
  <phoneticPr fontId="1"/>
  <conditionalFormatting sqref="AC10:AC19">
    <cfRule type="expression" dxfId="2" priority="4">
      <formula>AC2&gt;2</formula>
    </cfRule>
  </conditionalFormatting>
  <conditionalFormatting sqref="F10:F19">
    <cfRule type="expression" dxfId="1" priority="2">
      <formula>AC10&lt;3</formula>
    </cfRule>
  </conditionalFormatting>
  <conditionalFormatting sqref="I10:I19">
    <cfRule type="expression" dxfId="0" priority="1">
      <formula>AC10=0</formula>
    </cfRule>
  </conditionalFormatting>
  <dataValidations count="4">
    <dataValidation type="list" allowBlank="1" showInputMessage="1" showErrorMessage="1" sqref="G10:H19">
      <formula1>$G$41:$G$42</formula1>
    </dataValidation>
    <dataValidation type="list" allowBlank="1" showInputMessage="1" showErrorMessage="1" sqref="F10:F19">
      <formula1>$F$41:$F$42</formula1>
    </dataValidation>
    <dataValidation type="list" allowBlank="1" showInputMessage="1" showErrorMessage="1" sqref="D10:D19">
      <formula1>$E$41:$E$44</formula1>
    </dataValidation>
    <dataValidation type="list" allowBlank="1" showInputMessage="1" showErrorMessage="1" sqref="K10:K19">
      <formula1>$K$41:$K$42</formula1>
    </dataValidation>
  </dataValidations>
  <hyperlinks>
    <hyperlink ref="F23" r:id="rId1"/>
  </hyperlinks>
  <pageMargins left="0.25" right="0.25" top="0.75" bottom="0.75" header="0.3" footer="0.3"/>
  <pageSetup paperSize="9" scale="7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1"/>
  <sheetViews>
    <sheetView view="pageBreakPreview" zoomScale="60" zoomScaleNormal="100" workbookViewId="0">
      <selection activeCell="B56" sqref="B56"/>
    </sheetView>
  </sheetViews>
  <sheetFormatPr defaultRowHeight="13.5" x14ac:dyDescent="0.15"/>
  <cols>
    <col min="1" max="1" width="2.5" customWidth="1"/>
    <col min="2" max="2" width="72.875" customWidth="1"/>
    <col min="3" max="3" width="2.5" customWidth="1"/>
  </cols>
  <sheetData>
    <row r="1" spans="2:2" ht="14.25" x14ac:dyDescent="0.15">
      <c r="B1" s="45" t="s">
        <v>56</v>
      </c>
    </row>
    <row r="2" spans="2:2" ht="14.25" x14ac:dyDescent="0.15">
      <c r="B2" s="45" t="s">
        <v>57</v>
      </c>
    </row>
    <row r="3" spans="2:2" ht="14.25" x14ac:dyDescent="0.15">
      <c r="B3" s="45"/>
    </row>
    <row r="4" spans="2:2" ht="14.25" x14ac:dyDescent="0.15">
      <c r="B4" s="46" t="s">
        <v>58</v>
      </c>
    </row>
    <row r="5" spans="2:2" ht="42.75" x14ac:dyDescent="0.15">
      <c r="B5" s="47" t="s">
        <v>59</v>
      </c>
    </row>
    <row r="6" spans="2:2" ht="42.75" x14ac:dyDescent="0.15">
      <c r="B6" s="48" t="s">
        <v>60</v>
      </c>
    </row>
    <row r="7" spans="2:2" ht="28.5" x14ac:dyDescent="0.15">
      <c r="B7" s="49" t="s">
        <v>61</v>
      </c>
    </row>
    <row r="8" spans="2:2" x14ac:dyDescent="0.15">
      <c r="B8" s="50"/>
    </row>
    <row r="9" spans="2:2" ht="15.75" x14ac:dyDescent="0.15">
      <c r="B9" s="51"/>
    </row>
    <row r="10" spans="2:2" ht="14.25" x14ac:dyDescent="0.15">
      <c r="B10" s="52" t="s">
        <v>62</v>
      </c>
    </row>
    <row r="11" spans="2:2" ht="15.75" x14ac:dyDescent="0.15">
      <c r="B11" s="53"/>
    </row>
    <row r="12" spans="2:2" ht="14.25" x14ac:dyDescent="0.15">
      <c r="B12" s="54" t="s">
        <v>63</v>
      </c>
    </row>
    <row r="13" spans="2:2" ht="14.25" x14ac:dyDescent="0.15">
      <c r="B13" s="55" t="s">
        <v>64</v>
      </c>
    </row>
    <row r="14" spans="2:2" ht="14.25" x14ac:dyDescent="0.15">
      <c r="B14" s="56" t="s">
        <v>65</v>
      </c>
    </row>
    <row r="15" spans="2:2" ht="15.75" x14ac:dyDescent="0.15">
      <c r="B15" s="57"/>
    </row>
    <row r="16" spans="2:2" ht="15.75" x14ac:dyDescent="0.15">
      <c r="B16" s="58" t="s">
        <v>66</v>
      </c>
    </row>
    <row r="17" spans="2:2" ht="15.75" x14ac:dyDescent="0.15">
      <c r="B17" s="57"/>
    </row>
    <row r="18" spans="2:2" ht="14.25" x14ac:dyDescent="0.15">
      <c r="B18" s="59" t="s">
        <v>67</v>
      </c>
    </row>
    <row r="19" spans="2:2" ht="15.75" x14ac:dyDescent="0.15">
      <c r="B19" s="57"/>
    </row>
    <row r="20" spans="2:2" ht="14.25" x14ac:dyDescent="0.15">
      <c r="B20" s="60" t="s">
        <v>68</v>
      </c>
    </row>
    <row r="21" spans="2:2" ht="14.25" x14ac:dyDescent="0.15">
      <c r="B21" s="61" t="s">
        <v>69</v>
      </c>
    </row>
  </sheetData>
  <phoneticPr fontId="12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委任状原稿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fcri_sakurai</dc:creator>
  <cp:lastModifiedBy>櫻井正明</cp:lastModifiedBy>
  <cp:lastPrinted>2018-03-23T00:12:14Z</cp:lastPrinted>
  <dcterms:created xsi:type="dcterms:W3CDTF">2013-03-23T12:54:32Z</dcterms:created>
  <dcterms:modified xsi:type="dcterms:W3CDTF">2018-03-24T16:12:48Z</dcterms:modified>
</cp:coreProperties>
</file>